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9" i="3" l="1"/>
  <c r="D29" i="3"/>
  <c r="E28" i="3"/>
  <c r="D28" i="3"/>
  <c r="F28" i="3" s="1"/>
  <c r="E26" i="3"/>
  <c r="D26" i="3"/>
  <c r="E24" i="3"/>
  <c r="D24" i="3"/>
  <c r="E23" i="3"/>
  <c r="F23" i="3" s="1"/>
  <c r="D23" i="3"/>
  <c r="E22" i="3"/>
  <c r="D22" i="3"/>
  <c r="E31" i="3"/>
  <c r="D31" i="3"/>
  <c r="E30" i="3"/>
  <c r="D30" i="3"/>
  <c r="F30" i="3" s="1"/>
  <c r="F29" i="3"/>
  <c r="E27" i="3"/>
  <c r="D27" i="3"/>
  <c r="F27" i="3" s="1"/>
  <c r="F26" i="3"/>
  <c r="E25" i="3"/>
  <c r="D25" i="3"/>
  <c r="F25" i="3" s="1"/>
  <c r="F24" i="3"/>
  <c r="F22" i="3"/>
  <c r="E21" i="3"/>
  <c r="D21" i="3"/>
  <c r="F21" i="3" s="1"/>
  <c r="E20" i="3"/>
  <c r="D20" i="3"/>
  <c r="F20" i="3" s="1"/>
  <c r="E19" i="3"/>
  <c r="D19" i="3"/>
  <c r="E18" i="3"/>
  <c r="D18" i="3"/>
  <c r="E17" i="3"/>
  <c r="E16" i="3"/>
  <c r="E15" i="3"/>
  <c r="E14" i="3"/>
  <c r="D17" i="3"/>
  <c r="D16" i="3"/>
  <c r="D15" i="3"/>
  <c r="D14" i="3"/>
  <c r="E13" i="3" l="1"/>
  <c r="D13" i="3"/>
  <c r="E12" i="3"/>
  <c r="D12" i="3"/>
  <c r="C9" i="3"/>
  <c r="F31" i="3"/>
  <c r="E5" i="3"/>
  <c r="F15" i="3"/>
  <c r="F14" i="3" l="1"/>
  <c r="F16" i="3"/>
  <c r="F17" i="3"/>
  <c r="F19" i="3"/>
  <c r="D32" i="3"/>
  <c r="F18" i="3"/>
  <c r="E32" i="3"/>
  <c r="F13" i="3"/>
  <c r="F32" i="3" l="1"/>
</calcChain>
</file>

<file path=xl/sharedStrings.xml><?xml version="1.0" encoding="utf-8"?>
<sst xmlns="http://schemas.openxmlformats.org/spreadsheetml/2006/main" count="61" uniqueCount="38">
  <si>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</si>
  <si>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</si>
  <si>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</si>
  <si>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</si>
  <si>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</si>
  <si>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</si>
  <si>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</si>
  <si>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</si>
  <si>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</si>
  <si>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</si>
  <si>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</si>
  <si>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</si>
  <si>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</si>
  <si>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</si>
  <si>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</si>
  <si>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</si>
  <si>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</si>
  <si>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</si>
  <si>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</si>
  <si>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</si>
  <si>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</si>
  <si>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</si>
  <si>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</si>
  <si>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</si>
  <si>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</si>
  <si>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</si>
  <si>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</si>
  <si>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</si>
  <si>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</si>
  <si>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</si>
  <si>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</si>
  <si>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</si>
  <si>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 Приложение № 7
к постановлению Администрации 
сельского поселения Утевка 
муниципального района Нефтегорский 
Самарской области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</si>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</sst>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«8» мая 2018 г. № 37</v>
          </cell>
        </row>
        <row r="11">
          <cell r="C11" t="str">
            <v xml:space="preserve">за 1 квартал 2018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 refreshError="1"/>
      <sheetData sheetId="1">
        <row r="15">
          <cell r="D15" t="str">
            <v>Утверждено на 2018 год</v>
          </cell>
          <cell r="E15" t="str">
            <v>Фактически исполнено за  1 квартал 2018 года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3">
          <cell r="J13">
            <v>708</v>
          </cell>
          <cell r="K13">
            <v>143</v>
          </cell>
        </row>
        <row r="16">
          <cell r="J16">
            <v>2940</v>
          </cell>
          <cell r="K16">
            <v>611</v>
          </cell>
        </row>
        <row r="32">
          <cell r="J32">
            <v>30</v>
          </cell>
          <cell r="K32">
            <v>0</v>
          </cell>
        </row>
        <row r="35">
          <cell r="J35">
            <v>10</v>
          </cell>
          <cell r="K35">
            <v>0</v>
          </cell>
        </row>
        <row r="38">
          <cell r="J38">
            <v>2214</v>
          </cell>
          <cell r="K38">
            <v>418</v>
          </cell>
        </row>
        <row r="52">
          <cell r="J52">
            <v>202</v>
          </cell>
          <cell r="K52">
            <v>43</v>
          </cell>
        </row>
        <row r="57">
          <cell r="J57">
            <v>179</v>
          </cell>
          <cell r="K57">
            <v>0</v>
          </cell>
        </row>
        <row r="62">
          <cell r="J62">
            <v>1</v>
          </cell>
          <cell r="K62">
            <v>0</v>
          </cell>
        </row>
        <row r="65">
          <cell r="J65">
            <v>286</v>
          </cell>
          <cell r="K65">
            <v>0</v>
          </cell>
        </row>
        <row r="67">
          <cell r="J67">
            <v>3123</v>
          </cell>
        </row>
        <row r="69">
          <cell r="K69">
            <v>229</v>
          </cell>
        </row>
        <row r="78">
          <cell r="J78">
            <v>109</v>
          </cell>
          <cell r="K78">
            <v>0</v>
          </cell>
        </row>
        <row r="89">
          <cell r="J89">
            <v>50</v>
          </cell>
          <cell r="K89">
            <v>0</v>
          </cell>
        </row>
        <row r="99">
          <cell r="J99">
            <v>181</v>
          </cell>
          <cell r="K99">
            <v>0</v>
          </cell>
        </row>
        <row r="105">
          <cell r="J105">
            <v>5093</v>
          </cell>
          <cell r="K105">
            <v>1196</v>
          </cell>
        </row>
        <row r="141">
          <cell r="J141">
            <v>0</v>
          </cell>
        </row>
        <row r="150">
          <cell r="J150">
            <v>37</v>
          </cell>
          <cell r="K150">
            <v>6</v>
          </cell>
        </row>
        <row r="151">
          <cell r="J151">
            <v>10</v>
          </cell>
          <cell r="K151">
            <v>10</v>
          </cell>
        </row>
        <row r="161">
          <cell r="J161">
            <v>261</v>
          </cell>
          <cell r="K161">
            <v>0</v>
          </cell>
        </row>
        <row r="170">
          <cell r="J170">
            <v>4935</v>
          </cell>
          <cell r="K170">
            <v>1675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30" sqref="E30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0" t="s">
        <v>32</v>
      </c>
      <c r="E1" s="10"/>
      <c r="F1" s="10"/>
    </row>
    <row r="2" spans="1:6" ht="32.25" customHeight="1" x14ac:dyDescent="0.25">
      <c r="A2" s="1"/>
      <c r="B2" s="1"/>
      <c r="C2" s="1"/>
      <c r="D2" s="10"/>
      <c r="E2" s="10"/>
      <c r="F2" s="10"/>
    </row>
    <row r="3" spans="1:6" ht="16.5" customHeight="1" x14ac:dyDescent="0.25">
      <c r="A3" s="1"/>
      <c r="B3" s="1"/>
      <c r="C3" s="1"/>
      <c r="D3" s="10"/>
      <c r="E3" s="10"/>
      <c r="F3" s="10"/>
    </row>
    <row r="4" spans="1:6" ht="14.25" customHeight="1" x14ac:dyDescent="0.25">
      <c r="A4" s="1"/>
      <c r="B4" s="1"/>
      <c r="C4" s="1"/>
      <c r="D4" s="10"/>
      <c r="E4" s="10"/>
      <c r="F4" s="10"/>
    </row>
    <row r="5" spans="1:6" ht="15.75" x14ac:dyDescent="0.25">
      <c r="A5" s="1"/>
      <c r="B5" s="1"/>
      <c r="C5" s="1"/>
      <c r="D5" s="1"/>
      <c r="E5" s="11" t="str">
        <f>[1]Лист1!$E$6</f>
        <v>от «8» мая 2018 г. № 37</v>
      </c>
      <c r="F5" s="11"/>
    </row>
    <row r="6" spans="1:6" ht="15.75" x14ac:dyDescent="0.25">
      <c r="A6" s="1"/>
      <c r="B6" s="1"/>
      <c r="C6" s="1"/>
      <c r="D6" s="1"/>
      <c r="E6" s="8"/>
      <c r="F6" s="8"/>
    </row>
    <row r="7" spans="1:6" x14ac:dyDescent="0.2">
      <c r="A7" s="9" t="s">
        <v>33</v>
      </c>
      <c r="B7" s="9"/>
      <c r="C7" s="9"/>
      <c r="D7" s="9"/>
      <c r="E7" s="9"/>
      <c r="F7" s="9"/>
    </row>
    <row r="8" spans="1:6" ht="36.75" customHeight="1" x14ac:dyDescent="0.2">
      <c r="A8" s="9"/>
      <c r="B8" s="9"/>
      <c r="C8" s="9"/>
      <c r="D8" s="9"/>
      <c r="E8" s="9"/>
      <c r="F8" s="9"/>
    </row>
    <row r="9" spans="1:6" ht="17.25" customHeight="1" x14ac:dyDescent="0.25">
      <c r="A9" s="7"/>
      <c r="B9" s="7"/>
      <c r="C9" s="9" t="str">
        <f>[1]Лист1!$C$11</f>
        <v xml:space="preserve">за 1 квартал 2018 года </v>
      </c>
      <c r="D9" s="9"/>
      <c r="E9" s="9"/>
      <c r="F9" s="7"/>
    </row>
    <row r="11" spans="1:6" ht="15.75" x14ac:dyDescent="0.25">
      <c r="F11" s="6" t="s">
        <v>31</v>
      </c>
    </row>
    <row r="12" spans="1:6" ht="63" customHeight="1" x14ac:dyDescent="0.25">
      <c r="A12" s="12" t="s">
        <v>0</v>
      </c>
      <c r="B12" s="12" t="s">
        <v>1</v>
      </c>
      <c r="C12" s="12" t="s">
        <v>2</v>
      </c>
      <c r="D12" s="12" t="str">
        <f>'[2]прил 6'!$D$15</f>
        <v>Утверждено на 2018 год</v>
      </c>
      <c r="E12" s="3" t="str">
        <f>'[2]прил 6'!$E$15</f>
        <v>Фактически исполнено за  1 квартал 2018 года</v>
      </c>
      <c r="F12" s="3" t="s">
        <v>3</v>
      </c>
    </row>
    <row r="13" spans="1:6" ht="47.25" x14ac:dyDescent="0.25">
      <c r="A13" s="4" t="s">
        <v>13</v>
      </c>
      <c r="B13" s="4" t="s">
        <v>14</v>
      </c>
      <c r="C13" s="2" t="s">
        <v>23</v>
      </c>
      <c r="D13" s="5">
        <f>[3]Ведомст.!$J$13</f>
        <v>708</v>
      </c>
      <c r="E13" s="5">
        <f>[3]Ведомст.!$K$13</f>
        <v>143</v>
      </c>
      <c r="F13" s="5">
        <f>SUM(E13)/D13*100</f>
        <v>20.197740112994349</v>
      </c>
    </row>
    <row r="14" spans="1:6" ht="61.5" customHeight="1" x14ac:dyDescent="0.25">
      <c r="A14" s="4" t="s">
        <v>13</v>
      </c>
      <c r="B14" s="4" t="s">
        <v>16</v>
      </c>
      <c r="C14" s="2" t="s">
        <v>4</v>
      </c>
      <c r="D14" s="5">
        <f>[3]Ведомст.!$J$16</f>
        <v>2940</v>
      </c>
      <c r="E14" s="5">
        <f>[3]Ведомст.!$K$16</f>
        <v>611</v>
      </c>
      <c r="F14" s="5">
        <f>SUM(E14)/D14*100</f>
        <v>20.782312925170068</v>
      </c>
    </row>
    <row r="15" spans="1:6" ht="31.5" x14ac:dyDescent="0.25">
      <c r="A15" s="4" t="s">
        <v>13</v>
      </c>
      <c r="B15" s="4" t="s">
        <v>19</v>
      </c>
      <c r="C15" s="2" t="s">
        <v>26</v>
      </c>
      <c r="D15" s="5">
        <f>[3]Ведомст.!$J$32</f>
        <v>30</v>
      </c>
      <c r="E15" s="5">
        <f>[3]Ведомст.!$K$32</f>
        <v>0</v>
      </c>
      <c r="F15" s="5">
        <f t="shared" ref="F15:F32" si="0">SUM(E15)/D15*100</f>
        <v>0</v>
      </c>
    </row>
    <row r="16" spans="1:6" ht="15.75" x14ac:dyDescent="0.25">
      <c r="A16" s="4" t="s">
        <v>13</v>
      </c>
      <c r="B16" s="4" t="s">
        <v>25</v>
      </c>
      <c r="C16" s="2" t="s">
        <v>27</v>
      </c>
      <c r="D16" s="5">
        <f>[3]Ведомст.!$J$35</f>
        <v>10</v>
      </c>
      <c r="E16" s="5">
        <f>[3]Ведомст.!$K$35</f>
        <v>0</v>
      </c>
      <c r="F16" s="5">
        <f>SUM(E16)/D16*100</f>
        <v>0</v>
      </c>
    </row>
    <row r="17" spans="1:6" ht="31.5" x14ac:dyDescent="0.25">
      <c r="A17" s="4" t="s">
        <v>13</v>
      </c>
      <c r="B17" s="4">
        <v>13</v>
      </c>
      <c r="C17" s="2" t="s">
        <v>5</v>
      </c>
      <c r="D17" s="5">
        <f>[3]Ведомст.!$J$38</f>
        <v>2214</v>
      </c>
      <c r="E17" s="5">
        <f>[3]Ведомст.!$K$38</f>
        <v>418</v>
      </c>
      <c r="F17" s="5">
        <f>SUM(E17)/D17*100</f>
        <v>18.879855465221318</v>
      </c>
    </row>
    <row r="18" spans="1:6" ht="15.75" x14ac:dyDescent="0.25">
      <c r="A18" s="4" t="s">
        <v>14</v>
      </c>
      <c r="B18" s="4" t="s">
        <v>15</v>
      </c>
      <c r="C18" s="2" t="s">
        <v>28</v>
      </c>
      <c r="D18" s="5">
        <f>[3]Ведомст.!$J$52</f>
        <v>202</v>
      </c>
      <c r="E18" s="5">
        <f>[3]Ведомст.!$K$52</f>
        <v>43</v>
      </c>
      <c r="F18" s="5">
        <f t="shared" si="0"/>
        <v>21.287128712871286</v>
      </c>
    </row>
    <row r="19" spans="1:6" ht="47.25" x14ac:dyDescent="0.25">
      <c r="A19" s="4" t="s">
        <v>15</v>
      </c>
      <c r="B19" s="4" t="s">
        <v>20</v>
      </c>
      <c r="C19" s="2" t="s">
        <v>29</v>
      </c>
      <c r="D19" s="5">
        <f>[3]Ведомст.!$J$57</f>
        <v>179</v>
      </c>
      <c r="E19" s="5">
        <f>[3]Ведомст.!$K$57</f>
        <v>0</v>
      </c>
      <c r="F19" s="5">
        <f t="shared" si="0"/>
        <v>0</v>
      </c>
    </row>
    <row r="20" spans="1:6" ht="47.25" customHeight="1" x14ac:dyDescent="0.25">
      <c r="A20" s="4" t="s">
        <v>15</v>
      </c>
      <c r="B20" s="4" t="s">
        <v>21</v>
      </c>
      <c r="C20" s="2" t="s">
        <v>37</v>
      </c>
      <c r="D20" s="5">
        <f>[3]Ведомст.!$J$62</f>
        <v>1</v>
      </c>
      <c r="E20" s="5">
        <f>[3]Ведомст.!$K$62</f>
        <v>0</v>
      </c>
      <c r="F20" s="5">
        <f>SUM(E20)/D20*100</f>
        <v>0</v>
      </c>
    </row>
    <row r="21" spans="1:6" ht="31.5" x14ac:dyDescent="0.25">
      <c r="A21" s="4" t="s">
        <v>16</v>
      </c>
      <c r="B21" s="4" t="s">
        <v>18</v>
      </c>
      <c r="C21" s="2" t="s">
        <v>6</v>
      </c>
      <c r="D21" s="5">
        <f>[3]Ведомст.!$J$65</f>
        <v>286</v>
      </c>
      <c r="E21" s="5">
        <f>[3]Ведомст.!$K$65</f>
        <v>0</v>
      </c>
      <c r="F21" s="5">
        <f t="shared" ref="F21:F30" si="1">SUM(E21)/D21*100</f>
        <v>0</v>
      </c>
    </row>
    <row r="22" spans="1:6" ht="31.5" x14ac:dyDescent="0.25">
      <c r="A22" s="4" t="s">
        <v>16</v>
      </c>
      <c r="B22" s="4" t="s">
        <v>20</v>
      </c>
      <c r="C22" s="2" t="s">
        <v>24</v>
      </c>
      <c r="D22" s="5">
        <f>[3]Ведомст.!$J$67</f>
        <v>3123</v>
      </c>
      <c r="E22" s="5">
        <f>[3]Ведомст.!$K$69</f>
        <v>229</v>
      </c>
      <c r="F22" s="5">
        <f>SUM(E22)/D22*100</f>
        <v>7.3326929234710212</v>
      </c>
    </row>
    <row r="23" spans="1:6" ht="31.5" x14ac:dyDescent="0.25">
      <c r="A23" s="4" t="s">
        <v>16</v>
      </c>
      <c r="B23" s="4">
        <v>12</v>
      </c>
      <c r="C23" s="2" t="s">
        <v>7</v>
      </c>
      <c r="D23" s="5">
        <f>[3]Ведомст.!$J$78</f>
        <v>109</v>
      </c>
      <c r="E23" s="5">
        <f>[3]Ведомст.!$K$78</f>
        <v>0</v>
      </c>
      <c r="F23" s="5">
        <f>SUM(E23)/D23*100</f>
        <v>0</v>
      </c>
    </row>
    <row r="24" spans="1:6" ht="15.75" x14ac:dyDescent="0.25">
      <c r="A24" s="4" t="s">
        <v>18</v>
      </c>
      <c r="B24" s="4" t="s">
        <v>13</v>
      </c>
      <c r="C24" s="2" t="s">
        <v>34</v>
      </c>
      <c r="D24" s="5">
        <f>[3]Ведомст.!$J$89</f>
        <v>50</v>
      </c>
      <c r="E24" s="5">
        <f>[3]Ведомст.!$K$89</f>
        <v>0</v>
      </c>
      <c r="F24" s="5">
        <f>SUM(E24)/D24*100</f>
        <v>0</v>
      </c>
    </row>
    <row r="25" spans="1:6" ht="15.75" x14ac:dyDescent="0.25">
      <c r="A25" s="4" t="s">
        <v>18</v>
      </c>
      <c r="B25" s="4" t="s">
        <v>14</v>
      </c>
      <c r="C25" s="2" t="s">
        <v>8</v>
      </c>
      <c r="D25" s="5">
        <f>[3]Ведомст.!$J$99</f>
        <v>181</v>
      </c>
      <c r="E25" s="5">
        <f>[3]Ведомст.!$K$99</f>
        <v>0</v>
      </c>
      <c r="F25" s="5">
        <f>SUM(E25)/D25*100</f>
        <v>0</v>
      </c>
    </row>
    <row r="26" spans="1:6" ht="15.75" x14ac:dyDescent="0.25">
      <c r="A26" s="4" t="s">
        <v>18</v>
      </c>
      <c r="B26" s="4" t="s">
        <v>15</v>
      </c>
      <c r="C26" s="2" t="s">
        <v>22</v>
      </c>
      <c r="D26" s="5">
        <f>[3]Ведомст.!$J$105</f>
        <v>5093</v>
      </c>
      <c r="E26" s="5">
        <f>[3]Ведомст.!$K$105</f>
        <v>1196</v>
      </c>
      <c r="F26" s="5">
        <f>SUM(E26)/D26*100</f>
        <v>23.483212252110739</v>
      </c>
    </row>
    <row r="27" spans="1:6" ht="47.25" hidden="1" x14ac:dyDescent="0.25">
      <c r="A27" s="4" t="s">
        <v>17</v>
      </c>
      <c r="B27" s="4" t="s">
        <v>15</v>
      </c>
      <c r="C27" s="2" t="s">
        <v>9</v>
      </c>
      <c r="D27" s="5">
        <f>[3]Ведомст.!$J$141</f>
        <v>0</v>
      </c>
      <c r="E27" s="5">
        <f>[3]Ведомст.!$K$141</f>
        <v>0</v>
      </c>
      <c r="F27" s="5" t="e">
        <f t="shared" ref="F27:F30" si="2">SUM(E27)/D27*100</f>
        <v>#DIV/0!</v>
      </c>
    </row>
    <row r="28" spans="1:6" ht="15.75" x14ac:dyDescent="0.25">
      <c r="A28" s="4">
        <v>10</v>
      </c>
      <c r="B28" s="4" t="s">
        <v>13</v>
      </c>
      <c r="C28" s="2" t="s">
        <v>10</v>
      </c>
      <c r="D28" s="5">
        <f>[3]Ведомст.!$J$150</f>
        <v>37</v>
      </c>
      <c r="E28" s="5">
        <f>[3]Ведомст.!$K$150</f>
        <v>6</v>
      </c>
      <c r="F28" s="5">
        <f t="shared" si="2"/>
        <v>16.216216216216218</v>
      </c>
    </row>
    <row r="29" spans="1:6" ht="31.5" x14ac:dyDescent="0.25">
      <c r="A29" s="4" t="s">
        <v>35</v>
      </c>
      <c r="B29" s="4" t="s">
        <v>15</v>
      </c>
      <c r="C29" s="2" t="s">
        <v>36</v>
      </c>
      <c r="D29" s="5">
        <f>[3]Ведомст.!$J$151</f>
        <v>10</v>
      </c>
      <c r="E29" s="5">
        <f>[3]Ведомст.!$K$151</f>
        <v>10</v>
      </c>
      <c r="F29" s="5">
        <f t="shared" si="2"/>
        <v>100</v>
      </c>
    </row>
    <row r="30" spans="1:6" ht="15.75" x14ac:dyDescent="0.25">
      <c r="A30" s="4">
        <v>11</v>
      </c>
      <c r="B30" s="4" t="s">
        <v>13</v>
      </c>
      <c r="C30" s="2" t="s">
        <v>11</v>
      </c>
      <c r="D30" s="5">
        <f>[3]Ведомст.!$J$161</f>
        <v>261</v>
      </c>
      <c r="E30" s="5">
        <f>[3]Ведомст.!$K$161</f>
        <v>0</v>
      </c>
      <c r="F30" s="5">
        <f t="shared" si="2"/>
        <v>0</v>
      </c>
    </row>
    <row r="31" spans="1:6" ht="15.75" x14ac:dyDescent="0.25">
      <c r="A31" s="4" t="s">
        <v>21</v>
      </c>
      <c r="B31" s="4" t="s">
        <v>15</v>
      </c>
      <c r="C31" s="2" t="s">
        <v>30</v>
      </c>
      <c r="D31" s="5">
        <f>[3]Ведомст.!$J$170</f>
        <v>4935</v>
      </c>
      <c r="E31" s="5">
        <f>[3]Ведомст.!$K$170</f>
        <v>1675</v>
      </c>
      <c r="F31" s="5">
        <f t="shared" si="0"/>
        <v>33.941236068895641</v>
      </c>
    </row>
    <row r="32" spans="1:6" ht="15.75" x14ac:dyDescent="0.25">
      <c r="A32" s="2"/>
      <c r="B32" s="2"/>
      <c r="C32" s="2" t="s">
        <v>12</v>
      </c>
      <c r="D32" s="5">
        <f>SUM(D13:D31)</f>
        <v>20369</v>
      </c>
      <c r="E32" s="5">
        <f>SUM(E13:E31)</f>
        <v>4331</v>
      </c>
      <c r="F32" s="5">
        <f t="shared" si="0"/>
        <v>21.26270312730129</v>
      </c>
    </row>
  </sheetData>
  <mergeCells count="4">
    <mergeCell ref="A7:F8"/>
    <mergeCell ref="D1:F4"/>
    <mergeCell ref="E5:F5"/>
    <mergeCell ref="C9:E9"/>
  </mergeCells>
  <phoneticPr fontId="0" type="noConversion"/>
  <pageMargins left="0.23622047244094491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2018-05-18T10:16:07Z</cp:lastPrinted>
  <dcterms:created xsi:type="dcterms:W3CDTF">1996-10-08T23:32:33Z</dcterms:created>
  <dcterms:modified xsi:type="dcterms:W3CDTF">2018-05-18T10:16:08Z</dcterms:modified>
</cp:coreProperties>
</file>